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90" windowWidth="11280" windowHeight="4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40" i="1"/>
  <c r="N38"/>
  <c r="N37"/>
  <c r="N36"/>
  <c r="N35"/>
  <c r="N34"/>
  <c r="N33"/>
  <c r="N31"/>
  <c r="N29"/>
  <c r="N28"/>
  <c r="N26"/>
  <c r="N25"/>
  <c r="N24"/>
  <c r="N23"/>
  <c r="N22"/>
  <c r="N21"/>
  <c r="N19"/>
  <c r="N17"/>
  <c r="N15"/>
  <c r="N14"/>
  <c r="N13"/>
  <c r="N12"/>
  <c r="N11"/>
  <c r="N10"/>
  <c r="N9"/>
  <c r="N8"/>
  <c r="N7"/>
</calcChain>
</file>

<file path=xl/sharedStrings.xml><?xml version="1.0" encoding="utf-8"?>
<sst xmlns="http://schemas.openxmlformats.org/spreadsheetml/2006/main" count="58" uniqueCount="50">
  <si>
    <t>индивидуална форма на обучение</t>
  </si>
  <si>
    <t>вечерна форма на обучение</t>
  </si>
  <si>
    <t>допълващ стандарт за материална база</t>
  </si>
  <si>
    <t>норматив за създаване на условия за приобщаващо образование</t>
  </si>
  <si>
    <t xml:space="preserve">норматив за ученик на ресурсно подпомагане </t>
  </si>
  <si>
    <t>норматив за подпомагане храненето на децата от ПГ в детските градини и училищата и учениците от І-ІV кл.</t>
  </si>
  <si>
    <t xml:space="preserve">норматив за осигуряване на целодневна организация на учебния ден за обхванатите ученици от І до VII клас </t>
  </si>
  <si>
    <t xml:space="preserve">норматив за стипендии </t>
  </si>
  <si>
    <t>допълващ стандарт за ученик в дневна форма на обучение в първи и втори гимназиален етап</t>
  </si>
  <si>
    <t>средства за занимания по интереси</t>
  </si>
  <si>
    <t>норматив за ученик, записан в неспециализирано училище, обучаващ се в ЦСОП</t>
  </si>
  <si>
    <t>ВСИЧКО</t>
  </si>
  <si>
    <t>ДГ "Китка"</t>
  </si>
  <si>
    <t>ДГ "Калина Малина"</t>
  </si>
  <si>
    <t>ДГ "Зорница"</t>
  </si>
  <si>
    <t>ДГ "Пролет"</t>
  </si>
  <si>
    <t xml:space="preserve">ДГ "Синчец" </t>
  </si>
  <si>
    <t>ДГ "Слънчо"</t>
  </si>
  <si>
    <t>ДГ "Здравец"</t>
  </si>
  <si>
    <t>ДГ "Радост"</t>
  </si>
  <si>
    <t>ДГ "Горска теменужка"</t>
  </si>
  <si>
    <t xml:space="preserve">Дейност 318 </t>
  </si>
  <si>
    <t>ОУ "Н.Й.Вапцаров"</t>
  </si>
  <si>
    <t xml:space="preserve">Дейност 321 </t>
  </si>
  <si>
    <t>ЦСОП "ХЕЛА"</t>
  </si>
  <si>
    <t xml:space="preserve">Дейност 322 </t>
  </si>
  <si>
    <t>СУ "Васил Левски"</t>
  </si>
  <si>
    <t>СУ "Хан Исперих"</t>
  </si>
  <si>
    <t>ОУ"Христо Ботев"</t>
  </si>
  <si>
    <t>ОУ "Св.Кл.Охридски"</t>
  </si>
  <si>
    <t>ОУ "Васил Левски"</t>
  </si>
  <si>
    <t>Дейност 326</t>
  </si>
  <si>
    <t>ПГ по СС</t>
  </si>
  <si>
    <t>ПГХТД"Проф.д-р Ас.Златаров"</t>
  </si>
  <si>
    <t xml:space="preserve">Дейност 332 </t>
  </si>
  <si>
    <t xml:space="preserve">Дейност 338 </t>
  </si>
  <si>
    <t xml:space="preserve">Дейност 337 </t>
  </si>
  <si>
    <t>ЦПЛР - ОДК</t>
  </si>
  <si>
    <t>Дейност 311</t>
  </si>
  <si>
    <t>ДЕТСКИ ГРАДИНИ</t>
  </si>
  <si>
    <t>ПОЛУДНЕВНИ ПОДГОТВИТЕЛНИ ГРУПИ</t>
  </si>
  <si>
    <t>ЦЕНТРОВЕ ЗА СПЕЦИАЛНА ОБРАЗОВАТЕЛНА ПОДКРЕПА</t>
  </si>
  <si>
    <t>НЕСПЕЦИАЛИЗИРАНИ УЧИЛИЩА БЕЗ ПРОФЕСИОНАЛНИ ГИМНАЗИИ</t>
  </si>
  <si>
    <t>ПРОФЕСИОНАЛНИ ГИМНАЗИИ</t>
  </si>
  <si>
    <t>УЧЕНИЧЕСКИ ОБЩЕЖИТИЯ</t>
  </si>
  <si>
    <t>РЕСУРСНО ПОДПОМАГАНЕ</t>
  </si>
  <si>
    <t>ЦЕНТРОВЕ ЗА ПОДКРЕПА ЗА ЛИЧНОСТНО РАЗВИТИЕ</t>
  </si>
  <si>
    <t>Разпределение на средствата за делегирани от държавата дейности във функция "Образование" за 2019 година</t>
  </si>
  <si>
    <t>Дейност/Образователна институция</t>
  </si>
  <si>
    <t>средства за стандарти институция,  паралелка и ученик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</si>
</sst>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1" fillId="3" borderId="1" xfId="0" applyFont="1" applyFill="1" applyBorder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topLeftCell="A2" zoomScale="73" zoomScaleNormal="73" workbookViewId="0">
      <selection sqref="A1:N4"/>
    </sheetView>
  </sheetViews>
  <sheetFormatPr defaultRowHeight="15"/>
  <cols>
    <col min="1" max="1" width="31.85546875" customWidth="1"/>
    <col min="2" max="2" width="11" customWidth="1"/>
    <col min="3" max="3" width="14.7109375" customWidth="1"/>
    <col min="5" max="5" width="11.140625" customWidth="1"/>
    <col min="6" max="6" width="17.140625" customWidth="1"/>
    <col min="7" max="7" width="11.85546875" customWidth="1"/>
    <col min="8" max="8" width="13.7109375" customWidth="1"/>
    <col min="9" max="9" width="11.28515625" customWidth="1"/>
    <col min="10" max="10" width="10.42578125" customWidth="1"/>
    <col min="11" max="11" width="11.7109375" customWidth="1"/>
    <col min="13" max="13" width="10.5703125" customWidth="1"/>
    <col min="14" max="14" width="11.85546875" customWidth="1"/>
  </cols>
  <sheetData>
    <row r="1" spans="1:14">
      <c r="A1" s="6" t="s">
        <v>47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33.5" customHeight="1">
      <c r="A5" s="12" t="s">
        <v>48</v>
      </c>
      <c r="B5" s="11" t="s">
        <v>49</v>
      </c>
      <c r="C5" s="11" t="s">
        <v>0</v>
      </c>
      <c r="D5" s="11" t="s">
        <v>1</v>
      </c>
      <c r="E5" s="11" t="s">
        <v>2</v>
      </c>
      <c r="F5" s="11" t="s">
        <v>3</v>
      </c>
      <c r="G5" s="11" t="s">
        <v>4</v>
      </c>
      <c r="H5" s="11" t="s">
        <v>5</v>
      </c>
      <c r="I5" s="11" t="s">
        <v>6</v>
      </c>
      <c r="J5" s="11" t="s">
        <v>7</v>
      </c>
      <c r="K5" s="11" t="s">
        <v>8</v>
      </c>
      <c r="L5" s="11" t="s">
        <v>9</v>
      </c>
      <c r="M5" s="11" t="s">
        <v>10</v>
      </c>
      <c r="N5" s="1" t="s">
        <v>11</v>
      </c>
    </row>
    <row r="6" spans="1:14" ht="15" customHeight="1">
      <c r="A6" s="9" t="s">
        <v>38</v>
      </c>
      <c r="B6" s="4" t="s">
        <v>39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>
      <c r="A7" s="2" t="s">
        <v>12</v>
      </c>
      <c r="B7" s="2">
        <v>272728</v>
      </c>
      <c r="C7" s="2"/>
      <c r="D7" s="2"/>
      <c r="E7" s="2"/>
      <c r="F7" s="2"/>
      <c r="G7" s="2"/>
      <c r="H7" s="2">
        <v>4888</v>
      </c>
      <c r="I7" s="2"/>
      <c r="J7" s="2"/>
      <c r="K7" s="2"/>
      <c r="L7" s="2"/>
      <c r="M7" s="2"/>
      <c r="N7" s="2">
        <f>B7+C7+D7+E7+F7+G7+H7+I7+J7+K7+L7+M7</f>
        <v>277616</v>
      </c>
    </row>
    <row r="8" spans="1:14">
      <c r="A8" s="2" t="s">
        <v>13</v>
      </c>
      <c r="B8" s="2">
        <v>347556</v>
      </c>
      <c r="C8" s="2"/>
      <c r="D8" s="2"/>
      <c r="E8" s="2"/>
      <c r="F8" s="2"/>
      <c r="G8" s="2"/>
      <c r="H8" s="2">
        <v>5546</v>
      </c>
      <c r="I8" s="2"/>
      <c r="J8" s="2"/>
      <c r="K8" s="2"/>
      <c r="L8" s="2"/>
      <c r="M8" s="2">
        <v>15</v>
      </c>
      <c r="N8" s="2">
        <f t="shared" ref="N8:N15" si="0">B8+C8+D8+E8+F8+G8+H8+I8+J8+K8+L8+M8</f>
        <v>353117</v>
      </c>
    </row>
    <row r="9" spans="1:14">
      <c r="A9" s="2" t="s">
        <v>14</v>
      </c>
      <c r="B9" s="2">
        <v>263430</v>
      </c>
      <c r="C9" s="2"/>
      <c r="D9" s="2"/>
      <c r="E9" s="2"/>
      <c r="F9" s="2"/>
      <c r="G9" s="2"/>
      <c r="H9" s="2">
        <v>3854</v>
      </c>
      <c r="I9" s="2"/>
      <c r="J9" s="2"/>
      <c r="K9" s="2"/>
      <c r="L9" s="2"/>
      <c r="M9" s="2"/>
      <c r="N9" s="2">
        <f t="shared" si="0"/>
        <v>267284</v>
      </c>
    </row>
    <row r="10" spans="1:14">
      <c r="A10" s="2" t="s">
        <v>15</v>
      </c>
      <c r="B10" s="2">
        <v>297570</v>
      </c>
      <c r="C10" s="2"/>
      <c r="D10" s="2"/>
      <c r="E10" s="2"/>
      <c r="F10" s="2"/>
      <c r="G10" s="2"/>
      <c r="H10" s="2">
        <v>4794</v>
      </c>
      <c r="I10" s="2"/>
      <c r="J10" s="2"/>
      <c r="K10" s="2"/>
      <c r="L10" s="2"/>
      <c r="M10" s="2"/>
      <c r="N10" s="2">
        <f t="shared" si="0"/>
        <v>302364</v>
      </c>
    </row>
    <row r="11" spans="1:14">
      <c r="A11" s="2" t="s">
        <v>16</v>
      </c>
      <c r="B11" s="2">
        <v>87288</v>
      </c>
      <c r="C11" s="2"/>
      <c r="D11" s="2"/>
      <c r="E11" s="2"/>
      <c r="F11" s="2"/>
      <c r="G11" s="2"/>
      <c r="H11" s="2">
        <v>1128</v>
      </c>
      <c r="I11" s="2"/>
      <c r="J11" s="2"/>
      <c r="K11" s="2"/>
      <c r="L11" s="2"/>
      <c r="M11" s="2"/>
      <c r="N11" s="2">
        <f t="shared" si="0"/>
        <v>88416</v>
      </c>
    </row>
    <row r="12" spans="1:14">
      <c r="A12" s="2" t="s">
        <v>17</v>
      </c>
      <c r="B12" s="2">
        <v>85233</v>
      </c>
      <c r="C12" s="2"/>
      <c r="D12" s="2"/>
      <c r="E12" s="2"/>
      <c r="F12" s="2"/>
      <c r="G12" s="2"/>
      <c r="H12" s="2">
        <v>1222</v>
      </c>
      <c r="I12" s="2"/>
      <c r="J12" s="2"/>
      <c r="K12" s="2"/>
      <c r="L12" s="2"/>
      <c r="M12" s="2"/>
      <c r="N12" s="2">
        <f t="shared" si="0"/>
        <v>86455</v>
      </c>
    </row>
    <row r="13" spans="1:14">
      <c r="A13" s="2" t="s">
        <v>18</v>
      </c>
      <c r="B13" s="2">
        <v>88896</v>
      </c>
      <c r="C13" s="2"/>
      <c r="D13" s="2"/>
      <c r="E13" s="2"/>
      <c r="F13" s="2"/>
      <c r="G13" s="2"/>
      <c r="H13" s="2">
        <v>846</v>
      </c>
      <c r="I13" s="2"/>
      <c r="J13" s="2"/>
      <c r="K13" s="2"/>
      <c r="L13" s="2"/>
      <c r="M13" s="2"/>
      <c r="N13" s="2">
        <f t="shared" si="0"/>
        <v>89742</v>
      </c>
    </row>
    <row r="14" spans="1:14">
      <c r="A14" s="2" t="s">
        <v>19</v>
      </c>
      <c r="B14" s="2">
        <v>67493</v>
      </c>
      <c r="C14" s="2"/>
      <c r="D14" s="2"/>
      <c r="E14" s="2"/>
      <c r="F14" s="2"/>
      <c r="G14" s="2"/>
      <c r="H14" s="2">
        <v>470</v>
      </c>
      <c r="I14" s="2"/>
      <c r="J14" s="2"/>
      <c r="K14" s="2"/>
      <c r="L14" s="2"/>
      <c r="M14" s="2"/>
      <c r="N14" s="2">
        <f t="shared" si="0"/>
        <v>67963</v>
      </c>
    </row>
    <row r="15" spans="1:14">
      <c r="A15" s="2" t="s">
        <v>20</v>
      </c>
      <c r="B15" s="2">
        <v>67046</v>
      </c>
      <c r="C15" s="2"/>
      <c r="D15" s="2"/>
      <c r="E15" s="2"/>
      <c r="F15" s="2"/>
      <c r="G15" s="2"/>
      <c r="H15" s="2">
        <v>282</v>
      </c>
      <c r="I15" s="2"/>
      <c r="J15" s="2"/>
      <c r="K15" s="2"/>
      <c r="L15" s="2"/>
      <c r="M15" s="2"/>
      <c r="N15" s="2">
        <f t="shared" si="0"/>
        <v>67328</v>
      </c>
    </row>
    <row r="16" spans="1:14">
      <c r="A16" s="9" t="s">
        <v>21</v>
      </c>
      <c r="B16" s="4" t="s">
        <v>40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>
      <c r="A17" s="2" t="s">
        <v>22</v>
      </c>
      <c r="B17" s="2">
        <v>19132</v>
      </c>
      <c r="C17" s="2"/>
      <c r="D17" s="2"/>
      <c r="E17" s="2"/>
      <c r="F17" s="2"/>
      <c r="G17" s="2"/>
      <c r="H17" s="2">
        <v>1128</v>
      </c>
      <c r="I17" s="2"/>
      <c r="J17" s="2"/>
      <c r="K17" s="2"/>
      <c r="L17" s="2"/>
      <c r="M17" s="2"/>
      <c r="N17" s="2">
        <f>SUM(B17:M17)</f>
        <v>20260</v>
      </c>
    </row>
    <row r="18" spans="1:14">
      <c r="A18" s="9" t="s">
        <v>23</v>
      </c>
      <c r="B18" s="3" t="s">
        <v>41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>
      <c r="A19" s="2" t="s">
        <v>24</v>
      </c>
      <c r="B19" s="2">
        <v>713277</v>
      </c>
      <c r="C19" s="2"/>
      <c r="D19" s="2"/>
      <c r="E19" s="2">
        <v>1950</v>
      </c>
      <c r="F19" s="2"/>
      <c r="G19" s="2"/>
      <c r="H19" s="2">
        <v>1504</v>
      </c>
      <c r="I19" s="2"/>
      <c r="J19" s="2">
        <v>1392</v>
      </c>
      <c r="K19" s="2"/>
      <c r="L19" s="2"/>
      <c r="M19" s="2"/>
      <c r="N19" s="2">
        <f>SUM(B19:M19)</f>
        <v>718123</v>
      </c>
    </row>
    <row r="20" spans="1:14">
      <c r="A20" s="9" t="s">
        <v>25</v>
      </c>
      <c r="B20" s="3" t="s">
        <v>42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>
      <c r="A21" s="2" t="s">
        <v>26</v>
      </c>
      <c r="B21" s="2">
        <v>1299610</v>
      </c>
      <c r="C21" s="2">
        <v>4356</v>
      </c>
      <c r="D21" s="2"/>
      <c r="E21" s="2">
        <v>15375</v>
      </c>
      <c r="F21" s="2"/>
      <c r="G21" s="2"/>
      <c r="H21" s="2">
        <v>23218</v>
      </c>
      <c r="I21" s="2">
        <v>189849</v>
      </c>
      <c r="J21" s="2">
        <v>18183</v>
      </c>
      <c r="K21" s="2">
        <v>8151</v>
      </c>
      <c r="L21" s="2">
        <v>18136</v>
      </c>
      <c r="M21" s="2"/>
      <c r="N21" s="2">
        <f>SUM(B21:M21)</f>
        <v>1576878</v>
      </c>
    </row>
    <row r="22" spans="1:14">
      <c r="A22" s="2" t="s">
        <v>27</v>
      </c>
      <c r="B22" s="2">
        <v>890515</v>
      </c>
      <c r="C22" s="2"/>
      <c r="D22" s="2"/>
      <c r="E22" s="2">
        <v>10325</v>
      </c>
      <c r="F22" s="2"/>
      <c r="G22" s="2"/>
      <c r="H22" s="2">
        <v>15228</v>
      </c>
      <c r="I22" s="2">
        <v>173941</v>
      </c>
      <c r="J22" s="2">
        <v>11310</v>
      </c>
      <c r="K22" s="2">
        <v>5070</v>
      </c>
      <c r="L22" s="2">
        <v>12803</v>
      </c>
      <c r="M22" s="2">
        <v>720</v>
      </c>
      <c r="N22" s="2">
        <f t="shared" ref="N22:N26" si="1">SUM(B22:M22)</f>
        <v>1119912</v>
      </c>
    </row>
    <row r="23" spans="1:14">
      <c r="A23" s="2" t="s">
        <v>22</v>
      </c>
      <c r="B23" s="2">
        <v>427137</v>
      </c>
      <c r="C23" s="2"/>
      <c r="D23" s="2"/>
      <c r="E23" s="2">
        <v>4350</v>
      </c>
      <c r="F23" s="2"/>
      <c r="G23" s="2"/>
      <c r="H23" s="2">
        <v>7990</v>
      </c>
      <c r="I23" s="2">
        <v>100026</v>
      </c>
      <c r="J23" s="2"/>
      <c r="K23" s="2"/>
      <c r="L23" s="2">
        <v>6494</v>
      </c>
      <c r="M23" s="2">
        <v>135</v>
      </c>
      <c r="N23" s="2">
        <f t="shared" si="1"/>
        <v>546132</v>
      </c>
    </row>
    <row r="24" spans="1:14">
      <c r="A24" s="2" t="s">
        <v>28</v>
      </c>
      <c r="B24" s="2">
        <v>218108</v>
      </c>
      <c r="C24" s="2"/>
      <c r="D24" s="2"/>
      <c r="E24" s="2">
        <v>1700</v>
      </c>
      <c r="F24" s="2"/>
      <c r="G24" s="2"/>
      <c r="H24" s="2">
        <v>3290</v>
      </c>
      <c r="I24" s="2">
        <v>35511</v>
      </c>
      <c r="J24" s="2"/>
      <c r="K24" s="2"/>
      <c r="L24" s="2">
        <v>3695</v>
      </c>
      <c r="M24" s="2"/>
      <c r="N24" s="2">
        <f t="shared" si="1"/>
        <v>262304</v>
      </c>
    </row>
    <row r="25" spans="1:14">
      <c r="A25" s="2" t="s">
        <v>29</v>
      </c>
      <c r="B25" s="2">
        <v>261461</v>
      </c>
      <c r="C25" s="2"/>
      <c r="D25" s="2"/>
      <c r="E25" s="2">
        <v>2450</v>
      </c>
      <c r="F25" s="2"/>
      <c r="G25" s="2"/>
      <c r="H25" s="2">
        <v>5076</v>
      </c>
      <c r="I25" s="2">
        <v>59050</v>
      </c>
      <c r="J25" s="2"/>
      <c r="K25" s="2"/>
      <c r="L25" s="2">
        <v>4487</v>
      </c>
      <c r="M25" s="2"/>
      <c r="N25" s="2">
        <f t="shared" si="1"/>
        <v>332524</v>
      </c>
    </row>
    <row r="26" spans="1:14">
      <c r="A26" s="2" t="s">
        <v>30</v>
      </c>
      <c r="B26" s="2">
        <v>165425</v>
      </c>
      <c r="C26" s="2"/>
      <c r="D26" s="2"/>
      <c r="E26" s="2">
        <v>750</v>
      </c>
      <c r="F26" s="2"/>
      <c r="G26" s="2"/>
      <c r="H26" s="2">
        <v>1598</v>
      </c>
      <c r="I26" s="2">
        <v>24665</v>
      </c>
      <c r="J26" s="2"/>
      <c r="K26" s="2"/>
      <c r="L26" s="2">
        <v>2692</v>
      </c>
      <c r="M26" s="2"/>
      <c r="N26" s="2">
        <f t="shared" si="1"/>
        <v>195130</v>
      </c>
    </row>
    <row r="27" spans="1:14">
      <c r="A27" s="10" t="s">
        <v>31</v>
      </c>
      <c r="B27" s="3" t="s">
        <v>43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>
      <c r="A28" s="2" t="s">
        <v>32</v>
      </c>
      <c r="B28" s="2">
        <v>477977</v>
      </c>
      <c r="C28" s="2"/>
      <c r="D28" s="2"/>
      <c r="E28" s="2">
        <v>3575</v>
      </c>
      <c r="F28" s="2"/>
      <c r="G28" s="2"/>
      <c r="H28" s="2"/>
      <c r="I28" s="2"/>
      <c r="J28" s="2">
        <v>13871</v>
      </c>
      <c r="K28" s="2">
        <v>5577</v>
      </c>
      <c r="L28" s="2">
        <v>5675</v>
      </c>
      <c r="M28" s="2"/>
      <c r="N28" s="2">
        <f>SUM(B28:M28)</f>
        <v>506675</v>
      </c>
    </row>
    <row r="29" spans="1:14">
      <c r="A29" s="2" t="s">
        <v>33</v>
      </c>
      <c r="B29" s="2">
        <v>513817</v>
      </c>
      <c r="C29" s="2"/>
      <c r="D29" s="2">
        <v>34056</v>
      </c>
      <c r="E29" s="2">
        <v>4225</v>
      </c>
      <c r="F29" s="2"/>
      <c r="G29" s="2"/>
      <c r="H29" s="2"/>
      <c r="I29" s="2"/>
      <c r="J29" s="2">
        <v>16393</v>
      </c>
      <c r="K29" s="2">
        <v>6591</v>
      </c>
      <c r="L29" s="2">
        <v>6362</v>
      </c>
      <c r="M29" s="2"/>
      <c r="N29" s="2">
        <f>SUM(B29:M29)</f>
        <v>581444</v>
      </c>
    </row>
    <row r="30" spans="1:14">
      <c r="A30" s="9" t="s">
        <v>34</v>
      </c>
      <c r="B30" s="3" t="s">
        <v>44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>
      <c r="A31" s="2" t="s">
        <v>33</v>
      </c>
      <c r="B31" s="2">
        <v>58950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>
        <f>SUM(B31:M31)</f>
        <v>58950</v>
      </c>
    </row>
    <row r="32" spans="1:14">
      <c r="A32" s="9" t="s">
        <v>35</v>
      </c>
      <c r="B32" s="3" t="s">
        <v>45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2" t="s">
        <v>12</v>
      </c>
      <c r="B33" s="2"/>
      <c r="C33" s="2"/>
      <c r="D33" s="2"/>
      <c r="E33" s="2"/>
      <c r="F33" s="2">
        <v>2166</v>
      </c>
      <c r="G33" s="2">
        <v>15509</v>
      </c>
      <c r="H33" s="2"/>
      <c r="I33" s="2"/>
      <c r="J33" s="2"/>
      <c r="K33" s="2"/>
      <c r="L33" s="2"/>
      <c r="M33" s="2"/>
      <c r="N33" s="2">
        <f>B33+C33+D33+E33+F33+G33+H33+I33+J33+K33+L33+M33</f>
        <v>17675</v>
      </c>
    </row>
    <row r="34" spans="1:14">
      <c r="A34" s="2" t="s">
        <v>13</v>
      </c>
      <c r="B34" s="2"/>
      <c r="C34" s="2"/>
      <c r="D34" s="2"/>
      <c r="E34" s="2"/>
      <c r="F34" s="2">
        <v>1444</v>
      </c>
      <c r="G34" s="2"/>
      <c r="H34" s="2"/>
      <c r="I34" s="2"/>
      <c r="J34" s="2"/>
      <c r="K34" s="2"/>
      <c r="L34" s="2"/>
      <c r="M34" s="2"/>
      <c r="N34" s="2">
        <f t="shared" ref="N34:N40" si="2">B34+C34+D34+E34+F34+G34+H34+I34+J34+K34+L34+M34</f>
        <v>1444</v>
      </c>
    </row>
    <row r="35" spans="1:14">
      <c r="A35" s="2" t="s">
        <v>14</v>
      </c>
      <c r="B35" s="2"/>
      <c r="C35" s="2"/>
      <c r="D35" s="2"/>
      <c r="E35" s="2"/>
      <c r="F35" s="2">
        <v>1444</v>
      </c>
      <c r="G35" s="2"/>
      <c r="H35" s="2"/>
      <c r="I35" s="2"/>
      <c r="J35" s="2"/>
      <c r="K35" s="2"/>
      <c r="L35" s="2"/>
      <c r="M35" s="2"/>
      <c r="N35" s="2">
        <f t="shared" si="2"/>
        <v>1444</v>
      </c>
    </row>
    <row r="36" spans="1:14">
      <c r="A36" s="2" t="s">
        <v>26</v>
      </c>
      <c r="B36" s="2"/>
      <c r="C36" s="2"/>
      <c r="D36" s="2"/>
      <c r="E36" s="2"/>
      <c r="F36" s="2">
        <v>4332</v>
      </c>
      <c r="G36" s="2">
        <v>31019</v>
      </c>
      <c r="H36" s="2"/>
      <c r="I36" s="2"/>
      <c r="J36" s="2"/>
      <c r="K36" s="2"/>
      <c r="L36" s="2"/>
      <c r="M36" s="2"/>
      <c r="N36" s="2">
        <f t="shared" si="2"/>
        <v>35351</v>
      </c>
    </row>
    <row r="37" spans="1:14">
      <c r="A37" s="2" t="s">
        <v>22</v>
      </c>
      <c r="B37" s="2"/>
      <c r="C37" s="2"/>
      <c r="D37" s="2"/>
      <c r="E37" s="2"/>
      <c r="F37" s="2">
        <v>3249</v>
      </c>
      <c r="G37" s="2">
        <v>23264</v>
      </c>
      <c r="H37" s="2"/>
      <c r="I37" s="2"/>
      <c r="J37" s="2"/>
      <c r="K37" s="2"/>
      <c r="L37" s="2"/>
      <c r="M37" s="2"/>
      <c r="N37" s="2">
        <f t="shared" si="2"/>
        <v>26513</v>
      </c>
    </row>
    <row r="38" spans="1:14">
      <c r="A38" s="2" t="s">
        <v>29</v>
      </c>
      <c r="B38" s="2"/>
      <c r="C38" s="2"/>
      <c r="D38" s="2"/>
      <c r="E38" s="2"/>
      <c r="F38" s="2">
        <v>3970</v>
      </c>
      <c r="G38" s="2">
        <v>28434</v>
      </c>
      <c r="H38" s="2"/>
      <c r="I38" s="2"/>
      <c r="J38" s="2"/>
      <c r="K38" s="2"/>
      <c r="L38" s="2"/>
      <c r="M38" s="2"/>
      <c r="N38" s="2">
        <f t="shared" si="2"/>
        <v>32404</v>
      </c>
    </row>
    <row r="39" spans="1:14">
      <c r="A39" s="9" t="s">
        <v>36</v>
      </c>
      <c r="B39" s="3" t="s">
        <v>46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>
      <c r="A40" s="2" t="s">
        <v>37</v>
      </c>
      <c r="B40" s="2">
        <v>53460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>
        <f t="shared" si="2"/>
        <v>53460</v>
      </c>
    </row>
  </sheetData>
  <sheetProtection password="CC59" sheet="1" objects="1" scenarios="1" selectLockedCells="1" selectUnlockedCells="1"/>
  <mergeCells count="9">
    <mergeCell ref="B30:N30"/>
    <mergeCell ref="B32:N32"/>
    <mergeCell ref="B39:N39"/>
    <mergeCell ref="B6:N6"/>
    <mergeCell ref="B16:N16"/>
    <mergeCell ref="B18:N18"/>
    <mergeCell ref="B20:N20"/>
    <mergeCell ref="B27:N27"/>
    <mergeCell ref="A1:N4"/>
  </mergeCells>
  <pageMargins left="0" right="0" top="0" bottom="0" header="0" footer="0"/>
  <pageSetup paperSize="9" scale="7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" right="0" top="0" bottom="0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" right="0" top="0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2019-03-07T06:22:00Z</dcterms:modified>
</cp:coreProperties>
</file>